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DATA\ZHMLE\Desktop\Bildung\ARO\"/>
    </mc:Choice>
  </mc:AlternateContent>
  <xr:revisionPtr revIDLastSave="0" documentId="8_{6AB1BB77-DB04-42CF-9911-2003D4727DAF}" xr6:coauthVersionLast="47" xr6:coauthVersionMax="47" xr10:uidLastSave="{00000000-0000-0000-0000-000000000000}"/>
  <bookViews>
    <workbookView xWindow="-96" yWindow="-96" windowWidth="23232" windowHeight="12552" xr2:uid="{414A5E8C-4881-43CA-A839-F8DCA6281635}"/>
  </bookViews>
  <sheets>
    <sheet name="CFC+MP1 (F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11" i="1"/>
  <c r="B11" i="1"/>
  <c r="F13" i="1" s="1"/>
  <c r="F26" i="1" s="1"/>
  <c r="F27" i="1" l="1"/>
</calcChain>
</file>

<file path=xl/sharedStrings.xml><?xml version="1.0" encoding="utf-8"?>
<sst xmlns="http://schemas.openxmlformats.org/spreadsheetml/2006/main" count="51" uniqueCount="41">
  <si>
    <r>
      <rPr>
        <b/>
        <sz val="12"/>
        <rFont val="Arial"/>
        <family val="2"/>
      </rPr>
      <t xml:space="preserve">Procédure de qualification avec examen final CFC </t>
    </r>
    <r>
      <rPr>
        <b/>
        <sz val="12"/>
        <color rgb="FFFF0000"/>
        <rFont val="Arial"/>
        <family val="2"/>
      </rPr>
      <t>pour les filières avec maturité professionnelle en cours d'apprentissage FIEn ou FIEc</t>
    </r>
    <r>
      <rPr>
        <b/>
        <sz val="14"/>
        <rFont val="Arial"/>
        <family val="2"/>
      </rPr>
      <t xml:space="preserve">
</t>
    </r>
    <r>
      <rPr>
        <b/>
        <sz val="9"/>
        <rFont val="Arial"/>
        <family val="2"/>
      </rPr>
      <t>(selon l'ordonnance sur la formation professionnelle 2023)</t>
    </r>
  </si>
  <si>
    <t>Notes d'expérience (Pondération PQ 40%)</t>
  </si>
  <si>
    <t>Formation à la pratique professionnelle
(Entreprise)
DCO A - DCO E</t>
  </si>
  <si>
    <r>
      <t xml:space="preserve">Note
</t>
    </r>
    <r>
      <rPr>
        <sz val="9"/>
        <rFont val="Arial"/>
        <family val="2"/>
      </rPr>
      <t>(arrondies à des notes entières ou à des demi-notes)</t>
    </r>
  </si>
  <si>
    <r>
      <t xml:space="preserve">Connaissances professionnelles et culture générale 
(école professionnelle)
DCO A - DCO E, domaine à choix (DC) et option
</t>
    </r>
    <r>
      <rPr>
        <b/>
        <i/>
        <sz val="9"/>
        <color rgb="FFFF0000"/>
        <rFont val="Arial"/>
        <family val="2"/>
      </rPr>
      <t>Selon l'art. 19 al. 3, pas de note d'expérience dans les filières MP1</t>
    </r>
  </si>
  <si>
    <t>Cours interentreprises
DCO A - DCO E</t>
  </si>
  <si>
    <t>Contrôle de compétence de l'entreprise 1</t>
  </si>
  <si>
    <t>Contrôle de compétence interentreprises 1</t>
  </si>
  <si>
    <t>Contrôle de compétence de l'entreprise 2</t>
  </si>
  <si>
    <t>Contrôle de compétence interentreprises 2</t>
  </si>
  <si>
    <t>Contrôle de compétence de l'entreprise 3</t>
  </si>
  <si>
    <t>Contrôle de compétence de l'entreprise 4</t>
  </si>
  <si>
    <t>Contrôle de compétence de l'entreprise 5</t>
  </si>
  <si>
    <t>Contrôle de compétence de l'entreprise 6</t>
  </si>
  <si>
    <r>
      <t xml:space="preserve">Note d'expérience = Moyenne des 6 contrôles de compétences de l'entreprise </t>
    </r>
    <r>
      <rPr>
        <b/>
        <sz val="9"/>
        <color rgb="FFFF0000"/>
        <rFont val="Arial"/>
        <family val="2"/>
      </rPr>
      <t>(resp. 2 contrôles de compétence dans le cadre d'une FIEc)</t>
    </r>
    <r>
      <rPr>
        <b/>
        <sz val="9"/>
        <rFont val="Arial"/>
        <family val="2"/>
      </rPr>
      <t xml:space="preserve">
</t>
    </r>
    <r>
      <rPr>
        <sz val="8"/>
        <rFont val="Arial"/>
        <family val="2"/>
      </rPr>
      <t>(arrondie à une note entière ou à une demi-note)</t>
    </r>
  </si>
  <si>
    <r>
      <t xml:space="preserve">Note d'expérience = Moyenne des 2 compétences interentreprises
</t>
    </r>
    <r>
      <rPr>
        <sz val="9"/>
        <rFont val="Arial"/>
        <family val="2"/>
      </rPr>
      <t>(arrondie à une note entière ou à une demi-note)</t>
    </r>
  </si>
  <si>
    <t>Pondération</t>
  </si>
  <si>
    <r>
      <rPr>
        <b/>
        <sz val="11"/>
        <color theme="1"/>
        <rFont val="Arial"/>
        <family val="2"/>
      </rPr>
      <t xml:space="preserve">Note d'expérience globale </t>
    </r>
    <r>
      <rPr>
        <sz val="11"/>
        <color theme="1"/>
        <rFont val="Arial"/>
        <family val="2"/>
      </rPr>
      <t xml:space="preserve">(moyenne pondérée de la somme des </t>
    </r>
    <r>
      <rPr>
        <sz val="11"/>
        <color rgb="FFFF0000"/>
        <rFont val="Arial"/>
        <family val="2"/>
      </rPr>
      <t>deux</t>
    </r>
    <r>
      <rPr>
        <sz val="11"/>
        <color theme="1"/>
        <rFont val="Arial"/>
        <family val="2"/>
      </rPr>
      <t xml:space="preserve"> domaines de qualification, arrondie à la première décimale)</t>
    </r>
  </si>
  <si>
    <r>
      <t>Travail pratique (Pondération PQ 30% - note éliminatoire -</t>
    </r>
    <r>
      <rPr>
        <sz val="11"/>
        <color theme="1"/>
        <rFont val="Arial"/>
        <family val="2"/>
      </rPr>
      <t xml:space="preserve"> note entière ou demi-note)</t>
    </r>
  </si>
  <si>
    <r>
      <t xml:space="preserve">Examens scolaires finaux sur les connaissances professionnelles et la culture générale (Pondération PQ 30% - note éliminatoire - </t>
    </r>
    <r>
      <rPr>
        <sz val="11"/>
        <color theme="1"/>
        <rFont val="Arial"/>
        <family val="2"/>
      </rPr>
      <t>note entière ou demi-note)</t>
    </r>
  </si>
  <si>
    <t>Domaine de compétences opérationelles</t>
  </si>
  <si>
    <t>Nature de l'examen</t>
  </si>
  <si>
    <t>DCO A</t>
  </si>
  <si>
    <t>Dispense pour la MP1, conformément aux dispositions d'exécution relatives à la procédure de qualification avec examen final de la CSBFC</t>
  </si>
  <si>
    <t>DCO B</t>
  </si>
  <si>
    <t>75 min écrit</t>
  </si>
  <si>
    <t>Étude de cas avec tâches partielles</t>
  </si>
  <si>
    <r>
      <rPr>
        <sz val="9"/>
        <color rgb="FFFF0000"/>
        <rFont val="Arial"/>
        <family val="2"/>
      </rPr>
      <t>25%</t>
    </r>
    <r>
      <rPr>
        <sz val="9"/>
        <color theme="1"/>
        <rFont val="Arial"/>
        <family val="2"/>
      </rPr>
      <t xml:space="preserve"> - note entière ou demi-note</t>
    </r>
  </si>
  <si>
    <t>DCO C</t>
  </si>
  <si>
    <t>Simulations pratiques (+ une langue étrangère)</t>
  </si>
  <si>
    <t>DCO D</t>
  </si>
  <si>
    <t>30 min oral</t>
  </si>
  <si>
    <t>Jeu de rôle et utilisation active (+ une langue étrangère)</t>
  </si>
  <si>
    <t>DCO E</t>
  </si>
  <si>
    <r>
      <t>Connaissances professionelles et culture générale - note global</t>
    </r>
    <r>
      <rPr>
        <sz val="8"/>
        <color theme="1"/>
        <rFont val="Arial"/>
        <family val="2"/>
      </rPr>
      <t xml:space="preserve"> (moyenne de la somme des quatre domaines de qualification DCO B - DCO E, arrondie à la première décimale)</t>
    </r>
  </si>
  <si>
    <r>
      <t xml:space="preserve">Résultat global (Note éliminatoire - </t>
    </r>
    <r>
      <rPr>
        <sz val="11"/>
        <color theme="1"/>
        <rFont val="Arial"/>
        <family val="2"/>
      </rPr>
      <t>moyenne arrondie à la première décimale des notes pondérées des trois domaines de qualification)</t>
    </r>
  </si>
  <si>
    <t>La procédure de qualification avec examen final est réussie si les conditions suivantes sont réunies:</t>
  </si>
  <si>
    <t>a. la note du domaine de qualification «travail pratique» est supérieure ou égale à 4;</t>
  </si>
  <si>
    <t>b. la note du domaine de qualification «connaissances professionnelles et culture générale» est supérieure ou égale à 4;</t>
  </si>
  <si>
    <t>c. la note globale est supérieure ou égale à 4.</t>
  </si>
  <si>
    <r>
      <t xml:space="preserve">La procédure de qualification peut être répétée </t>
    </r>
    <r>
      <rPr>
        <b/>
        <sz val="9"/>
        <rFont val="Arial"/>
        <family val="2"/>
      </rPr>
      <t>deux fois au maximum.</t>
    </r>
    <r>
      <rPr>
        <sz val="9"/>
        <rFont val="Arial"/>
        <family val="2"/>
      </rPr>
      <t xml:space="preserve"> Les parties réussies ne doivent pas être répétées.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</si>
</sst>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9"/>
      <name val="Arial"/>
      <family val="2"/>
    </font>
    <font>
      <b/>
      <sz val="14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b/>
      <i/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darkUp">
        <fgColor theme="0" tint="-0.14996795556505021"/>
        <bgColor auto="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8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12" fillId="0" borderId="0" xfId="0" applyFont="1"/>
    <xf numFmtId="0" fontId="13" fillId="3" borderId="6" xfId="0" applyFont="1" applyFill="1" applyBorder="1"/>
    <xf numFmtId="0" fontId="13" fillId="0" borderId="6" xfId="0" applyFont="1" applyBorder="1" applyAlignment="1" applyProtection="1">
      <alignment horizontal="center" vertical="center"/>
      <protection locked="0"/>
    </xf>
    <xf numFmtId="0" fontId="10" fillId="6" borderId="6" xfId="0" applyFont="1" applyFill="1" applyBorder="1"/>
    <xf numFmtId="0" fontId="10" fillId="5" borderId="6" xfId="0" applyFont="1" applyFill="1" applyBorder="1"/>
    <xf numFmtId="0" fontId="13" fillId="0" borderId="0" xfId="0" applyFont="1"/>
    <xf numFmtId="0" fontId="13" fillId="6" borderId="7" xfId="0" applyFont="1" applyFill="1" applyBorder="1"/>
    <xf numFmtId="0" fontId="13" fillId="6" borderId="8" xfId="0" applyFont="1" applyFill="1" applyBorder="1" applyAlignment="1">
      <alignment horizontal="center" vertical="center"/>
    </xf>
    <xf numFmtId="0" fontId="13" fillId="5" borderId="7" xfId="0" applyFont="1" applyFill="1" applyBorder="1"/>
    <xf numFmtId="0" fontId="13" fillId="5" borderId="8" xfId="0" applyFont="1" applyFill="1" applyBorder="1" applyAlignment="1">
      <alignment horizontal="center" vertical="center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6" borderId="10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 wrapText="1"/>
    </xf>
    <xf numFmtId="0" fontId="12" fillId="3" borderId="12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vertical="center" wrapText="1"/>
    </xf>
    <xf numFmtId="0" fontId="12" fillId="6" borderId="12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vertical="center" wrapText="1"/>
    </xf>
    <xf numFmtId="0" fontId="12" fillId="5" borderId="1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4" fillId="3" borderId="13" xfId="0" applyFont="1" applyFill="1" applyBorder="1"/>
    <xf numFmtId="9" fontId="14" fillId="3" borderId="14" xfId="0" applyNumberFormat="1" applyFont="1" applyFill="1" applyBorder="1" applyAlignment="1">
      <alignment horizontal="center" vertical="center"/>
    </xf>
    <xf numFmtId="0" fontId="12" fillId="6" borderId="13" xfId="0" applyFont="1" applyFill="1" applyBorder="1"/>
    <xf numFmtId="9" fontId="14" fillId="6" borderId="14" xfId="0" applyNumberFormat="1" applyFont="1" applyFill="1" applyBorder="1" applyAlignment="1">
      <alignment horizontal="center" vertical="center"/>
    </xf>
    <xf numFmtId="0" fontId="12" fillId="5" borderId="13" xfId="0" applyFont="1" applyFill="1" applyBorder="1"/>
    <xf numFmtId="9" fontId="14" fillId="5" borderId="14" xfId="0" applyNumberFormat="1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vertical="center"/>
    </xf>
    <xf numFmtId="0" fontId="8" fillId="7" borderId="16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8" borderId="4" xfId="0" applyFont="1" applyFill="1" applyBorder="1" applyAlignment="1">
      <alignment vertical="center"/>
    </xf>
    <xf numFmtId="0" fontId="16" fillId="8" borderId="17" xfId="0" applyFont="1" applyFill="1" applyBorder="1" applyAlignment="1">
      <alignment horizontal="center" vertical="center"/>
    </xf>
    <xf numFmtId="0" fontId="16" fillId="8" borderId="17" xfId="0" applyFont="1" applyFill="1" applyBorder="1" applyAlignment="1">
      <alignment vertical="center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9" borderId="4" xfId="0" applyFont="1" applyFill="1" applyBorder="1" applyAlignment="1">
      <alignment horizontal="left" vertical="center" wrapText="1"/>
    </xf>
    <xf numFmtId="0" fontId="8" fillId="9" borderId="17" xfId="0" applyFont="1" applyFill="1" applyBorder="1" applyAlignment="1">
      <alignment horizontal="left" vertical="center" wrapText="1"/>
    </xf>
    <xf numFmtId="0" fontId="8" fillId="9" borderId="5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2" fillId="10" borderId="7" xfId="0" applyFont="1" applyFill="1" applyBorder="1"/>
    <xf numFmtId="0" fontId="12" fillId="10" borderId="0" xfId="0" applyFont="1" applyFill="1" applyAlignment="1">
      <alignment horizontal="left" vertical="center"/>
    </xf>
    <xf numFmtId="0" fontId="12" fillId="10" borderId="0" xfId="0" applyFont="1" applyFill="1"/>
    <xf numFmtId="0" fontId="12" fillId="10" borderId="0" xfId="0" applyFont="1" applyFill="1" applyAlignment="1">
      <alignment horizontal="center" vertical="center"/>
    </xf>
    <xf numFmtId="0" fontId="12" fillId="10" borderId="8" xfId="0" applyFont="1" applyFill="1" applyBorder="1" applyAlignment="1">
      <alignment horizontal="center" vertical="center"/>
    </xf>
    <xf numFmtId="0" fontId="13" fillId="10" borderId="18" xfId="0" applyFont="1" applyFill="1" applyBorder="1"/>
    <xf numFmtId="0" fontId="18" fillId="10" borderId="19" xfId="0" applyFont="1" applyFill="1" applyBorder="1" applyAlignment="1">
      <alignment horizontal="left" wrapText="1"/>
    </xf>
    <xf numFmtId="0" fontId="13" fillId="0" borderId="20" xfId="0" applyFont="1" applyBorder="1" applyAlignment="1">
      <alignment wrapText="1"/>
    </xf>
    <xf numFmtId="0" fontId="13" fillId="0" borderId="21" xfId="0" applyFont="1" applyBorder="1" applyAlignment="1">
      <alignment wrapText="1"/>
    </xf>
    <xf numFmtId="9" fontId="13" fillId="10" borderId="22" xfId="0" applyNumberFormat="1" applyFont="1" applyFill="1" applyBorder="1"/>
    <xf numFmtId="0" fontId="13" fillId="11" borderId="12" xfId="0" applyFont="1" applyFill="1" applyBorder="1" applyAlignment="1">
      <alignment horizontal="center" vertical="center"/>
    </xf>
    <xf numFmtId="0" fontId="13" fillId="10" borderId="22" xfId="0" applyFont="1" applyFill="1" applyBorder="1" applyAlignment="1">
      <alignment vertical="center"/>
    </xf>
    <xf numFmtId="0" fontId="13" fillId="10" borderId="22" xfId="0" applyFont="1" applyFill="1" applyBorder="1" applyAlignment="1">
      <alignment horizontal="left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9" fillId="9" borderId="13" xfId="0" applyFont="1" applyFill="1" applyBorder="1" applyAlignment="1">
      <alignment horizontal="left" vertical="center"/>
    </xf>
    <xf numFmtId="0" fontId="9" fillId="9" borderId="15" xfId="0" applyFont="1" applyFill="1" applyBorder="1" applyAlignment="1">
      <alignment horizontal="left" vertical="center"/>
    </xf>
    <xf numFmtId="0" fontId="9" fillId="12" borderId="16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13" borderId="24" xfId="0" applyFont="1" applyFill="1" applyBorder="1" applyAlignment="1">
      <alignment vertical="center"/>
    </xf>
    <xf numFmtId="0" fontId="8" fillId="13" borderId="25" xfId="0" applyFont="1" applyFill="1" applyBorder="1" applyAlignment="1">
      <alignment horizontal="center" vertical="center"/>
    </xf>
    <xf numFmtId="0" fontId="8" fillId="13" borderId="25" xfId="0" applyFont="1" applyFill="1" applyBorder="1" applyAlignment="1">
      <alignment vertical="center"/>
    </xf>
    <xf numFmtId="0" fontId="8" fillId="13" borderId="26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13" borderId="27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10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1250950</xdr:colOff>
      <xdr:row>0</xdr:row>
      <xdr:rowOff>82550</xdr:rowOff>
    </xdr:from>
    <xdr:ext cx="2152650" cy="42545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A93076F6-8C5B-48DF-ACBD-982CE3AEB093}"/>
            </a:ext>
          </a:extLst>
        </xdr:cNvPr>
        <xdr:cNvSpPr txBox="1"/>
      </xdr:nvSpPr>
      <xdr:spPr>
        <a:xfrm>
          <a:off x="7983220" y="82550"/>
          <a:ext cx="2152650" cy="425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CH" sz="1100"/>
        </a:p>
      </xdr:txBody>
    </xdr:sp>
    <xdr:clientData/>
  </xdr:oneCellAnchor>
  <xdr:twoCellAnchor editAs="oneCell">
    <xdr:from>
      <xdr:col>4</xdr:col>
      <xdr:colOff>349688</xdr:colOff>
      <xdr:row>0</xdr:row>
      <xdr:rowOff>54742</xdr:rowOff>
    </xdr:from>
    <xdr:to>
      <xdr:col>5</xdr:col>
      <xdr:colOff>849433</xdr:colOff>
      <xdr:row>0</xdr:row>
      <xdr:rowOff>550096</xdr:rowOff>
    </xdr:to>
    <xdr:pic>
      <xdr:nvPicPr>
        <xdr:cNvPr id="3" name="Grafik 3">
          <a:extLst>
            <a:ext uri="{FF2B5EF4-FFF2-40B4-BE49-F238E27FC236}">
              <a16:creationId xmlns:a16="http://schemas.microsoft.com/office/drawing/2014/main" id="{4F4D8C29-ED85-40FE-B539-04AC31B00B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1958" y="54742"/>
          <a:ext cx="3136265" cy="494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15D9E-A5DC-4A1E-AB87-1644E6C90FCC}">
  <sheetPr>
    <pageSetUpPr fitToPage="1"/>
  </sheetPr>
  <dimension ref="A1:F31"/>
  <sheetViews>
    <sheetView tabSelected="1" zoomScale="115" zoomScaleNormal="115" workbookViewId="0">
      <selection sqref="A1:C1"/>
    </sheetView>
  </sheetViews>
  <sheetFormatPr baseColWidth="10" defaultColWidth="10.83203125" defaultRowHeight="12.3" x14ac:dyDescent="0.4"/>
  <cols>
    <col min="1" max="1" width="34.83203125" customWidth="1"/>
    <col min="2" max="2" width="14.1640625" style="49" customWidth="1"/>
    <col min="3" max="3" width="36.71875" customWidth="1"/>
    <col min="4" max="4" width="12.44140625" style="49" customWidth="1"/>
    <col min="5" max="5" width="38.44140625" customWidth="1"/>
    <col min="6" max="6" width="14.1640625" style="49" customWidth="1"/>
    <col min="7" max="7" width="1.44140625" customWidth="1"/>
  </cols>
  <sheetData>
    <row r="1" spans="1:6" s="3" customFormat="1" ht="44.7" customHeight="1" x14ac:dyDescent="0.4">
      <c r="A1" s="1" t="s">
        <v>0</v>
      </c>
      <c r="B1" s="1"/>
      <c r="C1" s="1"/>
      <c r="D1" s="2"/>
      <c r="F1" s="2"/>
    </row>
    <row r="2" spans="1:6" s="6" customFormat="1" ht="13.5" customHeight="1" x14ac:dyDescent="0.35">
      <c r="A2" s="4"/>
      <c r="B2" s="5"/>
      <c r="D2" s="5"/>
      <c r="F2" s="5"/>
    </row>
    <row r="3" spans="1:6" s="11" customFormat="1" ht="23.1" customHeight="1" x14ac:dyDescent="0.4">
      <c r="A3" s="7" t="s">
        <v>1</v>
      </c>
      <c r="B3" s="8"/>
      <c r="C3" s="9"/>
      <c r="D3" s="8"/>
      <c r="E3" s="9"/>
      <c r="F3" s="10"/>
    </row>
    <row r="4" spans="1:6" s="18" customFormat="1" ht="56.5" customHeight="1" x14ac:dyDescent="0.4">
      <c r="A4" s="12" t="s">
        <v>2</v>
      </c>
      <c r="B4" s="13" t="s">
        <v>3</v>
      </c>
      <c r="C4" s="14" t="s">
        <v>4</v>
      </c>
      <c r="D4" s="15"/>
      <c r="E4" s="16" t="s">
        <v>5</v>
      </c>
      <c r="F4" s="17" t="s">
        <v>3</v>
      </c>
    </row>
    <row r="5" spans="1:6" s="23" customFormat="1" ht="11.4" x14ac:dyDescent="0.4">
      <c r="A5" s="19" t="s">
        <v>6</v>
      </c>
      <c r="B5" s="20"/>
      <c r="C5" s="21"/>
      <c r="D5" s="21"/>
      <c r="E5" s="22" t="s">
        <v>7</v>
      </c>
      <c r="F5" s="20"/>
    </row>
    <row r="6" spans="1:6" s="23" customFormat="1" ht="11.4" x14ac:dyDescent="0.4">
      <c r="A6" s="19" t="s">
        <v>8</v>
      </c>
      <c r="B6" s="20"/>
      <c r="C6" s="21"/>
      <c r="D6" s="21"/>
      <c r="E6" s="22" t="s">
        <v>9</v>
      </c>
      <c r="F6" s="20"/>
    </row>
    <row r="7" spans="1:6" s="23" customFormat="1" ht="11.4" x14ac:dyDescent="0.4">
      <c r="A7" s="19" t="s">
        <v>10</v>
      </c>
      <c r="B7" s="20"/>
      <c r="C7" s="24"/>
      <c r="D7" s="25"/>
      <c r="E7" s="26"/>
      <c r="F7" s="27"/>
    </row>
    <row r="8" spans="1:6" s="23" customFormat="1" ht="11.4" x14ac:dyDescent="0.4">
      <c r="A8" s="19" t="s">
        <v>11</v>
      </c>
      <c r="B8" s="20"/>
      <c r="C8" s="24"/>
      <c r="D8" s="25"/>
      <c r="E8" s="26"/>
      <c r="F8" s="27"/>
    </row>
    <row r="9" spans="1:6" s="23" customFormat="1" ht="11.4" x14ac:dyDescent="0.4">
      <c r="A9" s="19" t="s">
        <v>12</v>
      </c>
      <c r="B9" s="20"/>
      <c r="C9" s="24"/>
      <c r="D9" s="25"/>
      <c r="E9" s="26"/>
      <c r="F9" s="27"/>
    </row>
    <row r="10" spans="1:6" s="23" customFormat="1" ht="11.4" x14ac:dyDescent="0.4">
      <c r="A10" s="19" t="s">
        <v>13</v>
      </c>
      <c r="B10" s="28"/>
      <c r="C10" s="24"/>
      <c r="D10" s="29"/>
      <c r="E10" s="26"/>
      <c r="F10" s="30"/>
    </row>
    <row r="11" spans="1:6" s="37" customFormat="1" ht="55.8" x14ac:dyDescent="0.4">
      <c r="A11" s="31" t="s">
        <v>14</v>
      </c>
      <c r="B11" s="32" t="e">
        <f>ROUND(AVERAGE(B5,B6,B7,B8,B9,B10)*2,0)/2</f>
        <v>#DIV/0!</v>
      </c>
      <c r="C11" s="33"/>
      <c r="D11" s="34"/>
      <c r="E11" s="35" t="s">
        <v>15</v>
      </c>
      <c r="F11" s="36" t="e">
        <f>ROUND(AVERAGE(F5,F6)*2,0)/2</f>
        <v>#DIV/0!</v>
      </c>
    </row>
    <row r="12" spans="1:6" s="18" customFormat="1" ht="11.7" thickBot="1" x14ac:dyDescent="0.45">
      <c r="A12" s="38" t="s">
        <v>16</v>
      </c>
      <c r="B12" s="39">
        <v>0.5</v>
      </c>
      <c r="C12" s="40" t="s">
        <v>16</v>
      </c>
      <c r="D12" s="41">
        <v>0</v>
      </c>
      <c r="E12" s="42" t="s">
        <v>16</v>
      </c>
      <c r="F12" s="43">
        <v>0.5</v>
      </c>
    </row>
    <row r="13" spans="1:6" s="48" customFormat="1" ht="23.1" customHeight="1" thickBot="1" x14ac:dyDescent="0.45">
      <c r="A13" s="44" t="s">
        <v>17</v>
      </c>
      <c r="B13" s="45"/>
      <c r="C13" s="46"/>
      <c r="D13" s="45"/>
      <c r="E13" s="46"/>
      <c r="F13" s="47" t="e">
        <f>ROUND(AVERAGE(B11,F11),1)</f>
        <v>#DIV/0!</v>
      </c>
    </row>
    <row r="14" spans="1:6" ht="10" customHeight="1" thickBot="1" x14ac:dyDescent="0.45"/>
    <row r="15" spans="1:6" s="48" customFormat="1" ht="23.1" customHeight="1" thickBot="1" x14ac:dyDescent="0.45">
      <c r="A15" s="50" t="s">
        <v>18</v>
      </c>
      <c r="B15" s="51"/>
      <c r="C15" s="52"/>
      <c r="D15" s="51"/>
      <c r="E15" s="52"/>
      <c r="F15" s="53"/>
    </row>
    <row r="16" spans="1:6" ht="10" customHeight="1" x14ac:dyDescent="0.4"/>
    <row r="17" spans="1:6" s="57" customFormat="1" ht="23.1" customHeight="1" x14ac:dyDescent="0.4">
      <c r="A17" s="54" t="s">
        <v>19</v>
      </c>
      <c r="B17" s="55"/>
      <c r="C17" s="55"/>
      <c r="D17" s="55"/>
      <c r="E17" s="55"/>
      <c r="F17" s="56"/>
    </row>
    <row r="18" spans="1:6" s="18" customFormat="1" ht="11.4" x14ac:dyDescent="0.4">
      <c r="A18" s="58" t="s">
        <v>20</v>
      </c>
      <c r="B18" s="59" t="s">
        <v>21</v>
      </c>
      <c r="C18" s="60"/>
      <c r="D18" s="61"/>
      <c r="E18" s="60" t="s">
        <v>16</v>
      </c>
      <c r="F18" s="62"/>
    </row>
    <row r="19" spans="1:6" s="23" customFormat="1" ht="22.5" customHeight="1" x14ac:dyDescent="0.4">
      <c r="A19" s="63" t="s">
        <v>22</v>
      </c>
      <c r="B19" s="64" t="s">
        <v>23</v>
      </c>
      <c r="C19" s="65"/>
      <c r="D19" s="66"/>
      <c r="E19" s="67"/>
      <c r="F19" s="68"/>
    </row>
    <row r="20" spans="1:6" s="23" customFormat="1" ht="11.4" x14ac:dyDescent="0.4">
      <c r="A20" s="63" t="s">
        <v>24</v>
      </c>
      <c r="B20" s="69" t="s">
        <v>25</v>
      </c>
      <c r="C20" s="70" t="s">
        <v>26</v>
      </c>
      <c r="D20" s="70"/>
      <c r="E20" s="67" t="s">
        <v>27</v>
      </c>
      <c r="F20" s="71"/>
    </row>
    <row r="21" spans="1:6" s="23" customFormat="1" ht="11.4" x14ac:dyDescent="0.4">
      <c r="A21" s="63" t="s">
        <v>28</v>
      </c>
      <c r="B21" s="69" t="s">
        <v>25</v>
      </c>
      <c r="C21" s="70" t="s">
        <v>29</v>
      </c>
      <c r="D21" s="70"/>
      <c r="E21" s="67" t="s">
        <v>27</v>
      </c>
      <c r="F21" s="71"/>
    </row>
    <row r="22" spans="1:6" s="23" customFormat="1" ht="11.4" x14ac:dyDescent="0.4">
      <c r="A22" s="63" t="s">
        <v>30</v>
      </c>
      <c r="B22" s="69" t="s">
        <v>31</v>
      </c>
      <c r="C22" s="70" t="s">
        <v>32</v>
      </c>
      <c r="D22" s="70"/>
      <c r="E22" s="67" t="s">
        <v>27</v>
      </c>
      <c r="F22" s="71"/>
    </row>
    <row r="23" spans="1:6" s="23" customFormat="1" ht="11.7" thickBot="1" x14ac:dyDescent="0.45">
      <c r="A23" s="63" t="s">
        <v>33</v>
      </c>
      <c r="B23" s="69" t="s">
        <v>25</v>
      </c>
      <c r="C23" s="70" t="s">
        <v>26</v>
      </c>
      <c r="D23" s="70"/>
      <c r="E23" s="67" t="s">
        <v>27</v>
      </c>
      <c r="F23" s="72"/>
    </row>
    <row r="24" spans="1:6" s="76" customFormat="1" ht="23.1" customHeight="1" thickBot="1" x14ac:dyDescent="0.45">
      <c r="A24" s="73" t="s">
        <v>34</v>
      </c>
      <c r="B24" s="74"/>
      <c r="C24" s="74"/>
      <c r="D24" s="74"/>
      <c r="E24" s="74"/>
      <c r="F24" s="75" t="e">
        <f>ROUND(AVERAGE(F20,F21,F22,F23),1)</f>
        <v>#DIV/0!</v>
      </c>
    </row>
    <row r="25" spans="1:6" ht="10" customHeight="1" thickBot="1" x14ac:dyDescent="0.45"/>
    <row r="26" spans="1:6" s="81" customFormat="1" ht="23.1" customHeight="1" thickBot="1" x14ac:dyDescent="0.45">
      <c r="A26" s="77" t="s">
        <v>35</v>
      </c>
      <c r="B26" s="78"/>
      <c r="C26" s="79"/>
      <c r="D26" s="78"/>
      <c r="E26" s="79"/>
      <c r="F26" s="80" t="e">
        <f>ROUND(AVERAGE(F13*0.4)+(F15*0.3)+(F24*0.3),1)</f>
        <v>#DIV/0!</v>
      </c>
    </row>
    <row r="27" spans="1:6" s="23" customFormat="1" ht="25" customHeight="1" thickBot="1" x14ac:dyDescent="0.45">
      <c r="A27" s="23" t="s">
        <v>36</v>
      </c>
      <c r="B27" s="82"/>
      <c r="D27" s="82"/>
      <c r="F27" s="83" t="e">
        <f>IF(AND(F15&gt;=4,F24&gt;=4,F26&gt;=4),"réussi","échec")</f>
        <v>#DIV/0!</v>
      </c>
    </row>
    <row r="28" spans="1:6" s="23" customFormat="1" ht="11.4" x14ac:dyDescent="0.4">
      <c r="A28" s="23" t="s">
        <v>37</v>
      </c>
      <c r="B28" s="82"/>
      <c r="D28" s="84"/>
      <c r="F28" s="82"/>
    </row>
    <row r="29" spans="1:6" s="23" customFormat="1" ht="11.4" x14ac:dyDescent="0.4">
      <c r="A29" s="23" t="s">
        <v>38</v>
      </c>
      <c r="B29" s="82"/>
      <c r="D29" s="84"/>
      <c r="F29" s="82"/>
    </row>
    <row r="30" spans="1:6" s="23" customFormat="1" ht="11.4" x14ac:dyDescent="0.4">
      <c r="A30" s="85" t="s">
        <v>39</v>
      </c>
      <c r="B30" s="85"/>
      <c r="F30" s="82"/>
    </row>
    <row r="31" spans="1:6" s="23" customFormat="1" ht="11.4" x14ac:dyDescent="0.4">
      <c r="A31" s="86" t="s">
        <v>40</v>
      </c>
      <c r="B31" s="82"/>
      <c r="D31" s="82"/>
      <c r="F31" s="82"/>
    </row>
  </sheetData>
  <sheetProtection selectLockedCells="1"/>
  <mergeCells count="9">
    <mergeCell ref="C22:D22"/>
    <mergeCell ref="C23:D23"/>
    <mergeCell ref="A30:B30"/>
    <mergeCell ref="A1:C1"/>
    <mergeCell ref="C4:D4"/>
    <mergeCell ref="A17:F17"/>
    <mergeCell ref="B19:D19"/>
    <mergeCell ref="C20:D20"/>
    <mergeCell ref="C21:D21"/>
  </mergeCells>
  <pageMargins left="0" right="0" top="0.39370078740157483" bottom="0.19685039370078741" header="0.31496062992125984" footer="0.31496062992125984"/>
  <pageSetup paperSize="9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CFC+MP1 (F)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Luis Meri-Keity</dc:creator>
  <cp:lastModifiedBy>Leonardo Luis Meri-Keity</cp:lastModifiedBy>
  <dcterms:created xsi:type="dcterms:W3CDTF">2023-10-27T13:04:46Z</dcterms:created>
  <dcterms:modified xsi:type="dcterms:W3CDTF">2023-10-27T13:06:11Z</dcterms:modified>
</cp:coreProperties>
</file>